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tart Here" sheetId="1" r:id="rId1"/>
    <sheet name="Dashboard" sheetId="2" r:id="rId2"/>
    <sheet name="Monthly Budget" sheetId="3" r:id="rId3"/>
    <sheet name="Bills Calendar" sheetId="4" r:id="rId4"/>
    <sheet name="Debt Plan" sheetId="5" r:id="rId5"/>
    <sheet name="Savings Goals" sheetId="6" r:id="rId6"/>
    <sheet name="Subscriptions" sheetId="7" r:id="rId7"/>
    <sheet name="Sources &amp; Notes" sheetId="8" r:id="rId8"/>
  </sheets>
  <calcPr calcId="0" fullCalcOnLoad="1"/>
</workbook>
</file>

<file path=xl/styles.xml><?xml version="1.0" encoding="utf-8"?>
<styleSheet xmlns="http://schemas.openxmlformats.org/spreadsheetml/2006/main">
  <numFmts count="4">
    <numFmt numFmtId="164" formatCode="£#,##0;[Red]-£#,##0;-"/>
    <numFmt numFmtId="165" formatCode="0.0%;[Red]-0.0%;-"/>
    <numFmt numFmtId="166" formatCode="dd mmm yyyy"/>
    <numFmt numFmtId="167" formatCode="mmm yyyy"/>
  </numFmts>
  <fonts count="5">
    <font>
      <sz val="10"/>
      <name val="Aptos"/>
    </font>
    <font>
      <b/>
      <sz val="18"/>
      <color rgb="FFFFFFFF"/>
      <name val="Aptos Display"/>
    </font>
    <font>
      <b/>
      <sz val="10"/>
      <color rgb="FF0F2A20"/>
      <name val="Aptos"/>
    </font>
    <font>
      <sz val="10"/>
      <color rgb="FF0000FF"/>
      <name val="Aptos"/>
    </font>
    <font>
      <b/>
      <sz val="12"/>
      <color rgb="FFFFFFFF"/>
      <name val="Aptos"/>
    </font>
  </fonts>
  <fills count="9">
    <fill>
      <patternFill patternType="none"/>
    </fill>
    <fill>
      <patternFill patternType="gray125"/>
    </fill>
    <fill>
      <patternFill patternType="solid">
        <fgColor rgb="FF0F2A20"/>
        <bgColor indexed="64"/>
      </patternFill>
    </fill>
    <fill>
      <patternFill patternType="solid">
        <fgColor rgb="FFC9A961"/>
        <bgColor indexed="64"/>
      </patternFill>
    </fill>
    <fill>
      <patternFill patternType="solid">
        <fgColor rgb="FFFAF6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E3DAC4"/>
      </left>
      <right style="thin">
        <color rgb="FFE3DAC4"/>
      </right>
      <top style="thin">
        <color rgb="FFE3DAC4"/>
      </top>
      <bottom style="thin">
        <color rgb="FFE3DAC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ill="1" applyFont="1" applyAlignment="1">
      <alignment horizontal="center" vertical="center" wrapText="1"/>
    </xf>
    <xf numFmtId="0" fontId="4" fillId="2" borderId="1" xfId="0" applyFill="1" applyFont="1"/>
    <xf numFmtId="0" fontId="2" fillId="3" borderId="1" xfId="0" applyFill="1" applyFont="1"/>
    <xf numFmtId="0" fontId="2" fillId="8" borderId="1" xfId="0" applyFont="1"/>
    <xf numFmtId="0" fontId="3" fillId="5" borderId="1" xfId="0" applyFill="1" applyFont="1"/>
    <xf numFmtId="164" fontId="0" fillId="8" borderId="1" xfId="0" applyNumberFormat="1"/>
    <xf numFmtId="165" fontId="0" fillId="8" borderId="1" xfId="0" applyNumberFormat="1"/>
    <xf numFmtId="0" fontId="0" fillId="8" borderId="1" xfId="0"/>
    <xf numFmtId="0" fontId="2" fillId="6" borderId="1" xfId="0" applyFill="1" applyFont="1"/>
    <xf numFmtId="0" fontId="2" fillId="7" borderId="1" xfId="0" applyFill="1" applyFont="1"/>
    <xf numFmtId="0" fontId="0" fillId="4" borderId="1" xfId="0" applyFill="1" applyAlignment="1">
      <alignment wrapText="1" vertical="top"/>
    </xf>
    <xf numFmtId="164" fontId="2" fillId="4" borderId="1" xfId="0" applyNumberFormat="1" applyFill="1" applyFont="1"/>
    <xf numFmtId="166" fontId="0" fillId="8" borderId="1" xfId="0" applyNumberFormat="1"/>
    <xf numFmtId="0" fontId="4" fillId="2" borderId="1" xfId="0" applyFill="1" applyFont="1" applyAlignment="1">
      <alignment horizontal="center"/>
    </xf>
    <xf numFmtId="164" fontId="3" fillId="5" borderId="1" xfId="0" applyNumberFormat="1" applyFill="1" applyFont="1"/>
    <xf numFmtId="165" fontId="3" fillId="5" borderId="1" xfId="0" applyNumberFormat="1" applyFill="1" applyFont="1"/>
    <xf numFmtId="0" fontId="3" fillId="5" borderId="1" xfId="0" applyFill="1" applyFont="1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defaultRowHeight="18"/>
  <cols>
    <col min="1" max="1" width="18" customWidth="1"/>
    <col min="2" max="2" width="38" customWidth="1"/>
    <col min="3" max="3" width="52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</cols>
  <sheetData>
    <row r="1" ht="30" customHeight="1">
      <c r="A1" t="inlineStr" s="1">
        <is>
          <t>UKTAXDRAG Budget Workbook</t>
        </is>
      </c>
      <c r="B1"/>
      <c r="C1"/>
      <c r="D1"/>
      <c r="E1"/>
      <c r="F1"/>
      <c r="G1"/>
      <c r="H1"/>
    </row>
    <row r="2" ht="24" customHeight="1">
      <c r="A2" t="inlineStr" s="11">
        <is>
          <t>Simple enough to use. Strong enough to show the truth.</t>
        </is>
      </c>
      <c r="B2"/>
      <c r="C2"/>
      <c r="D2"/>
      <c r="E2"/>
      <c r="F2"/>
      <c r="G2"/>
      <c r="H2"/>
    </row>
    <row r="3"/>
    <row r="4">
      <c r="A4" t="inlineStr" s="2">
        <is>
          <t>How to use it</t>
        </is>
      </c>
      <c r="B4"/>
      <c r="C4"/>
      <c r="D4"/>
      <c r="E4"/>
      <c r="F4"/>
      <c r="G4"/>
      <c r="H4"/>
    </row>
    <row r="5">
      <c r="A5" t="inlineStr" s="3">
        <is>
          <t>Step</t>
        </is>
      </c>
      <c r="B5" t="inlineStr" s="3">
        <is>
          <t>What to do</t>
        </is>
      </c>
      <c r="C5" t="inlineStr" s="3">
        <is>
          <t>Why it matters</t>
        </is>
      </c>
    </row>
    <row r="6">
      <c r="A6" t="inlineStr" s="8">
        <is>
          <t>1</t>
        </is>
      </c>
      <c r="B6" t="inlineStr" s="8">
        <is>
          <t>Enter income and spending on Monthly Budget.</t>
        </is>
      </c>
      <c r="C6" t="inlineStr" s="11">
        <is>
          <t>The dashboard only works if the monthly picture is honest.</t>
        </is>
      </c>
    </row>
    <row r="7">
      <c r="A7" t="inlineStr" s="8">
        <is>
          <t>2</t>
        </is>
      </c>
      <c r="B7" t="inlineStr" s="8">
        <is>
          <t>Add bills to Bills Calendar.</t>
        </is>
      </c>
      <c r="C7" t="inlineStr" s="11">
        <is>
          <t>Annual bills are the classic reason a good month suddenly becomes a bad month.</t>
        </is>
      </c>
    </row>
    <row r="8">
      <c r="A8" t="inlineStr" s="8">
        <is>
          <t>3</t>
        </is>
      </c>
      <c r="B8" t="inlineStr" s="8">
        <is>
          <t>List every debt on Debt Plan.</t>
        </is>
      </c>
      <c r="C8" t="inlineStr" s="11">
        <is>
          <t>Minimum payments, APR and extra payments decide the order of attack.</t>
        </is>
      </c>
    </row>
    <row r="9">
      <c r="A9" t="inlineStr" s="8">
        <is>
          <t>4</t>
        </is>
      </c>
      <c r="B9" t="inlineStr" s="8">
        <is>
          <t>Add emergency fund and sinking-fund goals.</t>
        </is>
      </c>
      <c r="C9" t="inlineStr" s="11">
        <is>
          <t>A budget without future bills is just a diary of last month.</t>
        </is>
      </c>
    </row>
    <row r="10">
      <c r="A10" t="inlineStr" s="8">
        <is>
          <t>5</t>
        </is>
      </c>
      <c r="B10" t="inlineStr" s="8">
        <is>
          <t>Review the Dashboard monthly.</t>
        </is>
      </c>
      <c r="C10" t="inlineStr" s="11">
        <is>
          <t>The aim is not perfection. It is spotting drift before it becomes debt.</t>
        </is>
      </c>
    </row>
    <row r="11"/>
    <row r="12">
      <c r="A12" t="inlineStr" s="2">
        <is>
          <t>Colour key</t>
        </is>
      </c>
      <c r="B12"/>
      <c r="C12"/>
      <c r="D12"/>
      <c r="E12"/>
      <c r="F12"/>
      <c r="G12"/>
      <c r="H12"/>
    </row>
    <row r="13">
      <c r="A13" t="inlineStr" s="5">
        <is>
          <t>Blue text / pale yellow cells</t>
        </is>
      </c>
      <c r="B13" t="inlineStr" s="8">
        <is>
          <t>Editable inputs</t>
        </is>
      </c>
      <c r="C13" t="inlineStr" s="11">
        <is>
          <t>Type your own figures here.</t>
        </is>
      </c>
    </row>
    <row r="14">
      <c r="A14" t="inlineStr" s="6">
        <is>
          <t>White cells with formulas</t>
        </is>
      </c>
      <c r="B14" t="inlineStr" s="8">
        <is>
          <t>Calculated outputs</t>
        </is>
      </c>
      <c r="C14" t="inlineStr" s="11">
        <is>
          <t>Do not type over these unless you are customising the model.</t>
        </is>
      </c>
    </row>
    <row r="15"/>
    <row r="16">
      <c r="A16" t="inlineStr" s="2">
        <is>
          <t>Important</t>
        </is>
      </c>
      <c r="B16"/>
      <c r="C16"/>
      <c r="D16"/>
      <c r="E16"/>
      <c r="F16"/>
      <c r="G16"/>
      <c r="H16"/>
    </row>
    <row r="17">
      <c r="A17" t="inlineStr" s="11">
        <is>
          <t>This workbook is educational, not financial advice. It does not upload or store your data anywhere. Save a private copy before entering real household details.</t>
        </is>
      </c>
      <c r="B17"/>
      <c r="C17"/>
      <c r="D17"/>
      <c r="E17"/>
      <c r="F17"/>
      <c r="G17"/>
      <c r="H17"/>
    </row>
  </sheetData>
  <mergeCells count="6">
    <mergeCell ref="A1:H1"/>
    <mergeCell ref="A2:H2"/>
    <mergeCell ref="A4:H4"/>
    <mergeCell ref="A12:H12"/>
    <mergeCell ref="A16:H16"/>
    <mergeCell ref="A17:H17"/>
  </mergeCells>
  <pageMargins left="0.5" right="0.5" top="0.7" bottom="0.7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defaultRowHeight="18"/>
  <cols>
    <col min="1" max="1" width="22" customWidth="1"/>
    <col min="2" max="2" width="16" customWidth="1"/>
    <col min="3" max="3" width="22" customWidth="1"/>
    <col min="4" max="4" width="16" customWidth="1"/>
    <col min="5" max="5" width="22" customWidth="1"/>
    <col min="6" max="6" width="16" customWidth="1"/>
    <col min="7" max="7" width="20" customWidth="1"/>
    <col min="8" max="8" width="16" customWidth="1"/>
  </cols>
  <sheetData>
    <row r="1" ht="30" customHeight="1">
      <c r="A1" t="inlineStr" s="1">
        <is>
          <t>Budget Dashboard</t>
        </is>
      </c>
      <c r="B1"/>
      <c r="C1"/>
      <c r="D1"/>
      <c r="E1"/>
      <c r="F1"/>
      <c r="G1"/>
      <c r="H1"/>
    </row>
    <row r="2" ht="22" customHeight="1">
      <c r="A2" t="inlineStr" s="11">
        <is>
          <t>The dashboard reads the workbook inputs and shows whether the month is balanced.</t>
        </is>
      </c>
      <c r="B2"/>
      <c r="C2"/>
      <c r="D2"/>
      <c r="E2"/>
      <c r="F2"/>
      <c r="G2"/>
      <c r="H2"/>
    </row>
    <row r="3"/>
    <row r="4">
      <c r="A4" t="inlineStr" s="3">
        <is>
          <t>Monthly income</t>
        </is>
      </c>
      <c r="B4" s="12">
        <f>SUM('Monthly Budget'!E5:E14)</f>
      </c>
      <c r="C4" t="inlineStr" s="3">
        <is>
          <t>Monthly outgoings</t>
        </is>
      </c>
      <c r="D4" s="12">
        <f>SUM('Monthly Budget'!E18:E58)</f>
      </c>
      <c r="E4" t="inlineStr" s="3">
        <is>
          <t>Left over / shortfall</t>
        </is>
      </c>
      <c r="F4" s="12">
        <f>B4-D4</f>
      </c>
      <c r="G4" t="inlineStr" s="3">
        <is>
          <t>Savings rate</t>
        </is>
      </c>
      <c r="H4" s="7">
        <f>IF(B4=0,0,SUMIFS('Monthly Budget'!E18:E58,'Monthly Budget'!A18:A58,"Savings")/B4)</f>
      </c>
    </row>
    <row r="5">
      <c r="A5" t="inlineStr" s="3">
        <is>
          <t>Priority bills</t>
        </is>
      </c>
      <c r="B5" s="12">
        <f>SUMIFS('Monthly Budget'!E18:E58,'Monthly Budget'!B18:B58,"Priority bill")</f>
      </c>
      <c r="C5" t="inlineStr" s="3">
        <is>
          <t>Debt payments</t>
        </is>
      </c>
      <c r="D5" s="12">
        <f>SUMIFS('Monthly Budget'!E18:E58,'Monthly Budget'!A18:A58,"Debt")</f>
      </c>
      <c r="E5" t="inlineStr" s="3">
        <is>
          <t>Flexible spend</t>
        </is>
      </c>
      <c r="F5" s="12">
        <f>SUMIFS('Monthly Budget'!E18:E58,'Monthly Budget'!A18:A58,"Flexible")</f>
      </c>
      <c r="G5" t="inlineStr" s="3">
        <is>
          <t>Status</t>
        </is>
      </c>
      <c r="H5" s="9">
        <f>IF(F4&gt;=0,"Balanced","Shortfall")</f>
      </c>
    </row>
    <row r="6"/>
    <row r="7">
      <c r="A7" t="inlineStr" s="2">
        <is>
          <t>Spending mix</t>
        </is>
      </c>
      <c r="B7"/>
      <c r="C7"/>
      <c r="D7"/>
      <c r="E7"/>
      <c r="F7"/>
      <c r="G7"/>
      <c r="H7"/>
    </row>
    <row r="8">
      <c r="A8" t="inlineStr" s="14">
        <is>
          <t>Category</t>
        </is>
      </c>
      <c r="B8" t="inlineStr" s="14">
        <is>
          <t>Actual monthly</t>
        </is>
      </c>
      <c r="C8" t="inlineStr" s="14">
        <is>
          <t>Planned monthly</t>
        </is>
      </c>
      <c r="D8" t="inlineStr" s="14">
        <is>
          <t>Annualised actual</t>
        </is>
      </c>
      <c r="E8" t="inlineStr" s="14">
        <is>
          <t>Simple bar</t>
        </is>
      </c>
    </row>
    <row r="9">
      <c r="A9" t="inlineStr" s="8">
        <is>
          <t>Essential</t>
        </is>
      </c>
      <c r="B9" s="6">
        <f>SUMIFS('Monthly Budget'!E18:E58,'Monthly Budget'!A18:A58,"Essential")</f>
      </c>
      <c r="C9" s="6">
        <f>SUMIFS('Monthly Budget'!D18:D58,'Monthly Budget'!A18:A58,"Essential")</f>
      </c>
      <c r="D9" s="6">
        <f>B9*12</f>
      </c>
      <c r="E9" s="8">
        <f>REPT("|",IF(MAX($B$9:$B$12)=0,0,ROUND(B9/MAX($B$9:$B$12)*24,0)))</f>
      </c>
    </row>
    <row r="10">
      <c r="A10" t="inlineStr" s="8">
        <is>
          <t>Flexible</t>
        </is>
      </c>
      <c r="B10" s="6">
        <f>SUMIFS('Monthly Budget'!E18:E58,'Monthly Budget'!A18:A58,"Flexible")</f>
      </c>
      <c r="C10" s="6">
        <f>SUMIFS('Monthly Budget'!D18:D58,'Monthly Budget'!A18:A58,"Flexible")</f>
      </c>
      <c r="D10" s="6">
        <f>B10*12</f>
      </c>
      <c r="E10" s="8">
        <f>REPT("|",IF(MAX($B$9:$B$12)=0,0,ROUND(B10/MAX($B$9:$B$12)*24,0)))</f>
      </c>
    </row>
    <row r="11">
      <c r="A11" t="inlineStr" s="8">
        <is>
          <t>Debt</t>
        </is>
      </c>
      <c r="B11" s="6">
        <f>SUMIFS('Monthly Budget'!E18:E58,'Monthly Budget'!A18:A58,"Debt")</f>
      </c>
      <c r="C11" s="6">
        <f>SUMIFS('Monthly Budget'!D18:D58,'Monthly Budget'!A18:A58,"Debt")</f>
      </c>
      <c r="D11" s="6">
        <f>B11*12</f>
      </c>
      <c r="E11" s="8">
        <f>REPT("|",IF(MAX($B$9:$B$12)=0,0,ROUND(B11/MAX($B$9:$B$12)*24,0)))</f>
      </c>
    </row>
    <row r="12">
      <c r="A12" t="inlineStr" s="8">
        <is>
          <t>Savings</t>
        </is>
      </c>
      <c r="B12" s="6">
        <f>SUMIFS('Monthly Budget'!E18:E58,'Monthly Budget'!A18:A58,"Savings")</f>
      </c>
      <c r="C12" s="6">
        <f>SUMIFS('Monthly Budget'!D18:D58,'Monthly Budget'!A18:A58,"Savings")</f>
      </c>
      <c r="D12" s="6">
        <f>B12*12</f>
      </c>
      <c r="E12" s="8">
        <f>REPT("|",IF(MAX($B$9:$B$12)=0,0,ROUND(B12/MAX($B$9:$B$12)*24,0)))</f>
      </c>
    </row>
    <row r="13"/>
    <row r="14">
      <c r="A14" t="inlineStr" s="2">
        <is>
          <t>Monthly rhythm</t>
        </is>
      </c>
      <c r="B14"/>
      <c r="C14"/>
      <c r="D14"/>
      <c r="E14"/>
      <c r="F14"/>
      <c r="G14"/>
      <c r="H14"/>
    </row>
    <row r="15">
      <c r="A15" t="inlineStr" s="14">
        <is>
          <t>Question</t>
        </is>
      </c>
      <c r="B15" t="inlineStr" s="14">
        <is>
          <t>Answer</t>
        </is>
      </c>
      <c r="C15" t="inlineStr" s="14">
        <is>
          <t>Next move</t>
        </is>
      </c>
    </row>
    <row r="16">
      <c r="A16" t="inlineStr" s="8">
        <is>
          <t>Is the month balanced?</t>
        </is>
      </c>
      <c r="B16" s="8">
        <f>IF(F4&gt;=0,"Yes","No")</f>
      </c>
      <c r="C16" t="inlineStr" s="11">
        <is>
          <t>If no, reduce flexible spend, pause non-essential goals, or use debt-help routes before borrowing more.</t>
        </is>
      </c>
    </row>
    <row r="17">
      <c r="A17" t="inlineStr" s="8">
        <is>
          <t>Are priority bills protected?</t>
        </is>
      </c>
      <c r="B17" s="8">
        <f>IF(B4=0,"Add income",IF(B5/B4&lt;0.75,"Check","High pressure"))</f>
      </c>
      <c r="C17" t="inlineStr" s="11">
        <is>
          <t>Rent, mortgage, council tax, energy and court/legal debts come before lifestyle spending.</t>
        </is>
      </c>
    </row>
    <row r="18">
      <c r="A18" t="inlineStr" s="8">
        <is>
          <t>Is debt getting less scary?</t>
        </is>
      </c>
      <c r="B18" s="8">
        <f>IF(D5=0,"No debt listed","Review Debt Plan")</f>
      </c>
      <c r="C18" t="inlineStr" s="11">
        <is>
          <t>Use avalanche for cost, snowball for motivation, but never miss priority bills.</t>
        </is>
      </c>
    </row>
  </sheetData>
  <mergeCells count="4">
    <mergeCell ref="A1:H1"/>
    <mergeCell ref="A2:H2"/>
    <mergeCell ref="A7:H7"/>
    <mergeCell ref="A14:H14"/>
  </mergeCells>
  <pageMargins left="0.5" right="0.5" top="0.7" bottom="0.7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Views>
    <sheetView showGridLines="0" workbookViewId="0">
      <pane ySplit="5" topLeftCell="A6" activePane="bottomLeft" state="frozen"/>
    </sheetView>
  </sheetViews>
  <sheetFormatPr defaultRowHeight="18"/>
  <cols>
    <col min="1" max="1" width="14" customWidth="1"/>
    <col min="2" max="2" width="15" customWidth="1"/>
    <col min="3" max="3" width="28" customWidth="1"/>
    <col min="4" max="4" width="15" customWidth="1"/>
    <col min="5" max="5" width="15" customWidth="1"/>
    <col min="6" max="6" width="14" customWidth="1"/>
    <col min="7" max="7" width="14" customWidth="1"/>
    <col min="8" max="8" width="32" customWidth="1"/>
  </cols>
  <sheetData>
    <row r="1" ht="30" customHeight="1">
      <c r="A1" t="inlineStr" s="1">
        <is>
          <t>Monthly Budget</t>
        </is>
      </c>
      <c r="B1"/>
      <c r="C1"/>
      <c r="D1"/>
      <c r="E1"/>
      <c r="F1"/>
      <c r="G1"/>
      <c r="H1"/>
    </row>
    <row r="2" ht="22" customHeight="1">
      <c r="A2" t="inlineStr" s="11">
        <is>
          <t>Enter planned and actual monthly figures. The dashboard updates from this sheet.</t>
        </is>
      </c>
      <c r="B2"/>
      <c r="C2"/>
      <c r="D2"/>
      <c r="E2"/>
      <c r="F2"/>
      <c r="G2"/>
      <c r="H2"/>
    </row>
    <row r="3"/>
    <row r="4">
      <c r="A4" t="inlineStr" s="2">
        <is>
          <t>Income</t>
        </is>
      </c>
      <c r="B4"/>
      <c r="C4"/>
      <c r="D4"/>
      <c r="E4"/>
      <c r="F4"/>
      <c r="G4"/>
      <c r="H4"/>
    </row>
    <row r="5">
      <c r="A5" t="inlineStr" s="14">
        <is>
          <t>Group</t>
        </is>
      </c>
      <c r="B5" t="inlineStr" s="14">
        <is>
          <t>Priority</t>
        </is>
      </c>
      <c r="C5" t="inlineStr" s="14">
        <is>
          <t>Item</t>
        </is>
      </c>
      <c r="D5" t="inlineStr" s="14">
        <is>
          <t>Planned monthly</t>
        </is>
      </c>
      <c r="E5" t="inlineStr" s="14">
        <is>
          <t>Actual monthly</t>
        </is>
      </c>
      <c r="F5" t="inlineStr" s="14">
        <is>
          <t>Difference</t>
        </is>
      </c>
      <c r="G5" t="inlineStr" s="14">
        <is>
          <t>Annualised</t>
        </is>
      </c>
      <c r="H5" t="inlineStr" s="14">
        <is>
          <t>Notes</t>
        </is>
      </c>
    </row>
    <row r="6">
      <c r="A6" t="inlineStr" s="8">
        <is>
          <t>Income</t>
        </is>
      </c>
      <c r="B6" t="inlineStr" s="8">
        <is>
          <t>Income</t>
        </is>
      </c>
      <c r="C6" t="inlineStr" s="8">
        <is>
          <t>Main salary / wages</t>
        </is>
      </c>
      <c r="D6" s="15">
        <v>0</v>
      </c>
      <c r="E6" s="15">
        <v>0</v>
      </c>
      <c r="F6" s="6">
        <f>E6-D6</f>
      </c>
      <c r="G6" s="6">
        <f>E6*12</f>
      </c>
      <c r="H6" s="8"/>
    </row>
    <row r="7">
      <c r="A7" t="inlineStr" s="8">
        <is>
          <t>Income</t>
        </is>
      </c>
      <c r="B7" t="inlineStr" s="8">
        <is>
          <t>Income</t>
        </is>
      </c>
      <c r="C7" t="inlineStr" s="8">
        <is>
          <t>Partner salary / wages</t>
        </is>
      </c>
      <c r="D7" s="15">
        <v>0</v>
      </c>
      <c r="E7" s="15">
        <v>0</v>
      </c>
      <c r="F7" s="6">
        <f>E7-D7</f>
      </c>
      <c r="G7" s="6">
        <f>E7*12</f>
      </c>
      <c r="H7" s="8"/>
    </row>
    <row r="8">
      <c r="A8" t="inlineStr" s="8">
        <is>
          <t>Income</t>
        </is>
      </c>
      <c r="B8" t="inlineStr" s="8">
        <is>
          <t>Income</t>
        </is>
      </c>
      <c r="C8" t="inlineStr" s="8">
        <is>
          <t>Benefits or tax credits</t>
        </is>
      </c>
      <c r="D8" s="15">
        <v>0</v>
      </c>
      <c r="E8" s="15">
        <v>0</v>
      </c>
      <c r="F8" s="6">
        <f>E8-D8</f>
      </c>
      <c r="G8" s="6">
        <f>E8*12</f>
      </c>
      <c r="H8" s="8"/>
    </row>
    <row r="9">
      <c r="A9" t="inlineStr" s="8">
        <is>
          <t>Income</t>
        </is>
      </c>
      <c r="B9" t="inlineStr" s="8">
        <is>
          <t>Income</t>
        </is>
      </c>
      <c r="C9" t="inlineStr" s="8">
        <is>
          <t>Pension income</t>
        </is>
      </c>
      <c r="D9" s="15">
        <v>0</v>
      </c>
      <c r="E9" s="15">
        <v>0</v>
      </c>
      <c r="F9" s="6">
        <f>E9-D9</f>
      </c>
      <c r="G9" s="6">
        <f>E9*12</f>
      </c>
      <c r="H9" s="8"/>
    </row>
    <row r="10">
      <c r="A10" t="inlineStr" s="8">
        <is>
          <t>Income</t>
        </is>
      </c>
      <c r="B10" t="inlineStr" s="8">
        <is>
          <t>Income</t>
        </is>
      </c>
      <c r="C10" t="inlineStr" s="8">
        <is>
          <t>Side income</t>
        </is>
      </c>
      <c r="D10" s="15">
        <v>0</v>
      </c>
      <c r="E10" s="15">
        <v>0</v>
      </c>
      <c r="F10" s="6">
        <f>E10-D10</f>
      </c>
      <c r="G10" s="6">
        <f>E10*12</f>
      </c>
      <c r="H10" s="8"/>
    </row>
    <row r="11">
      <c r="A11" t="inlineStr" s="8">
        <is>
          <t>Income</t>
        </is>
      </c>
      <c r="B11" t="inlineStr" s="8">
        <is>
          <t>Income</t>
        </is>
      </c>
      <c r="C11" t="inlineStr" s="8">
        <is>
          <t>Child maintenance</t>
        </is>
      </c>
      <c r="D11" s="15">
        <v>0</v>
      </c>
      <c r="E11" s="15">
        <v>0</v>
      </c>
      <c r="F11" s="6">
        <f>E11-D11</f>
      </c>
      <c r="G11" s="6">
        <f>E11*12</f>
      </c>
      <c r="H11" s="8"/>
    </row>
    <row r="12">
      <c r="A12" t="inlineStr" s="8">
        <is>
          <t>Income</t>
        </is>
      </c>
      <c r="B12" t="inlineStr" s="8">
        <is>
          <t>Income</t>
        </is>
      </c>
      <c r="C12" t="inlineStr" s="8">
        <is>
          <t>Interest / dividends</t>
        </is>
      </c>
      <c r="D12" s="15">
        <v>0</v>
      </c>
      <c r="E12" s="15">
        <v>0</v>
      </c>
      <c r="F12" s="6">
        <f>E12-D12</f>
      </c>
      <c r="G12" s="6">
        <f>E12*12</f>
      </c>
      <c r="H12" s="8"/>
    </row>
    <row r="13">
      <c r="A13" t="inlineStr" s="8">
        <is>
          <t>Income</t>
        </is>
      </c>
      <c r="B13" t="inlineStr" s="8">
        <is>
          <t>Income</t>
        </is>
      </c>
      <c r="C13" t="inlineStr" s="8">
        <is>
          <t>Other income</t>
        </is>
      </c>
      <c r="D13" s="15">
        <v>0</v>
      </c>
      <c r="E13" s="15">
        <v>0</v>
      </c>
      <c r="F13" s="6">
        <f>E13-D13</f>
      </c>
      <c r="G13" s="6">
        <f>E13*12</f>
      </c>
      <c r="H13" s="8"/>
    </row>
    <row r="14"/>
    <row r="15">
      <c r="A15" t="inlineStr" s="2">
        <is>
          <t>Spending</t>
        </is>
      </c>
      <c r="B15"/>
      <c r="C15"/>
      <c r="D15"/>
      <c r="E15"/>
      <c r="F15"/>
      <c r="G15"/>
      <c r="H15"/>
    </row>
    <row r="16">
      <c r="A16" t="inlineStr" s="14">
        <is>
          <t>Group</t>
        </is>
      </c>
      <c r="B16" t="inlineStr" s="14">
        <is>
          <t>Priority</t>
        </is>
      </c>
      <c r="C16" t="inlineStr" s="14">
        <is>
          <t>Item</t>
        </is>
      </c>
      <c r="D16" t="inlineStr" s="14">
        <is>
          <t>Planned monthly</t>
        </is>
      </c>
      <c r="E16" t="inlineStr" s="14">
        <is>
          <t>Actual monthly</t>
        </is>
      </c>
      <c r="F16" t="inlineStr" s="14">
        <is>
          <t>Difference</t>
        </is>
      </c>
      <c r="G16" t="inlineStr" s="14">
        <is>
          <t>Annualised</t>
        </is>
      </c>
      <c r="H16" t="inlineStr" s="14">
        <is>
          <t>Notes</t>
        </is>
      </c>
    </row>
    <row r="17">
      <c r="A17" t="inlineStr" s="8">
        <is>
          <t>Essential</t>
        </is>
      </c>
      <c r="B17" t="inlineStr" s="8">
        <is>
          <t>Priority bill</t>
        </is>
      </c>
      <c r="C17" t="inlineStr" s="8">
        <is>
          <t>Rent or mortgage</t>
        </is>
      </c>
      <c r="D17" s="15">
        <v>0</v>
      </c>
      <c r="E17" s="15">
        <v>0</v>
      </c>
      <c r="F17" s="6">
        <f>E18-D18</f>
      </c>
      <c r="G17" s="6">
        <f>E18*12</f>
      </c>
      <c r="H17" s="8"/>
    </row>
    <row r="18">
      <c r="A18" t="inlineStr" s="8">
        <is>
          <t>Essential</t>
        </is>
      </c>
      <c r="B18" t="inlineStr" s="8">
        <is>
          <t>Priority bill</t>
        </is>
      </c>
      <c r="C18" t="inlineStr" s="8">
        <is>
          <t>Council tax</t>
        </is>
      </c>
      <c r="D18" s="15">
        <v>0</v>
      </c>
      <c r="E18" s="15">
        <v>0</v>
      </c>
      <c r="F18" s="6">
        <f>E19-D19</f>
      </c>
      <c r="G18" s="6">
        <f>E19*12</f>
      </c>
      <c r="H18" s="8"/>
    </row>
    <row r="19">
      <c r="A19" t="inlineStr" s="8">
        <is>
          <t>Essential</t>
        </is>
      </c>
      <c r="B19" t="inlineStr" s="8">
        <is>
          <t>Priority bill</t>
        </is>
      </c>
      <c r="C19" t="inlineStr" s="8">
        <is>
          <t>Gas and electricity</t>
        </is>
      </c>
      <c r="D19" s="15">
        <v>0</v>
      </c>
      <c r="E19" s="15">
        <v>0</v>
      </c>
      <c r="F19" s="6">
        <f>E20-D20</f>
      </c>
      <c r="G19" s="6">
        <f>E20*12</f>
      </c>
      <c r="H19" s="8"/>
    </row>
    <row r="20">
      <c r="A20" t="inlineStr" s="8">
        <is>
          <t>Essential</t>
        </is>
      </c>
      <c r="B20" t="inlineStr" s="8">
        <is>
          <t>Priority bill</t>
        </is>
      </c>
      <c r="C20" t="inlineStr" s="8">
        <is>
          <t>Water</t>
        </is>
      </c>
      <c r="D20" s="15">
        <v>0</v>
      </c>
      <c r="E20" s="15">
        <v>0</v>
      </c>
      <c r="F20" s="6">
        <f>E21-D21</f>
      </c>
      <c r="G20" s="6">
        <f>E21*12</f>
      </c>
      <c r="H20" s="8"/>
    </row>
    <row r="21">
      <c r="A21" t="inlineStr" s="8">
        <is>
          <t>Essential</t>
        </is>
      </c>
      <c r="B21" t="inlineStr" s="8">
        <is>
          <t>Priority bill</t>
        </is>
      </c>
      <c r="C21" t="inlineStr" s="8">
        <is>
          <t>Broadband</t>
        </is>
      </c>
      <c r="D21" s="15">
        <v>0</v>
      </c>
      <c r="E21" s="15">
        <v>0</v>
      </c>
      <c r="F21" s="6">
        <f>E22-D22</f>
      </c>
      <c r="G21" s="6">
        <f>E22*12</f>
      </c>
      <c r="H21" s="8"/>
    </row>
    <row r="22">
      <c r="A22" t="inlineStr" s="8">
        <is>
          <t>Essential</t>
        </is>
      </c>
      <c r="B22" t="inlineStr" s="8">
        <is>
          <t>Priority bill</t>
        </is>
      </c>
      <c r="C22" t="inlineStr" s="8">
        <is>
          <t>Mobile phone</t>
        </is>
      </c>
      <c r="D22" s="15">
        <v>0</v>
      </c>
      <c r="E22" s="15">
        <v>0</v>
      </c>
      <c r="F22" s="6">
        <f>E23-D23</f>
      </c>
      <c r="G22" s="6">
        <f>E23*12</f>
      </c>
      <c r="H22" s="8"/>
    </row>
    <row r="23">
      <c r="A23" t="inlineStr" s="8">
        <is>
          <t>Essential</t>
        </is>
      </c>
      <c r="B23" t="inlineStr" s="8">
        <is>
          <t>Need</t>
        </is>
      </c>
      <c r="C23" t="inlineStr" s="8">
        <is>
          <t>Food and groceries</t>
        </is>
      </c>
      <c r="D23" s="15">
        <v>0</v>
      </c>
      <c r="E23" s="15">
        <v>0</v>
      </c>
      <c r="F23" s="6">
        <f>E24-D24</f>
      </c>
      <c r="G23" s="6">
        <f>E24*12</f>
      </c>
      <c r="H23" s="8"/>
    </row>
    <row r="24">
      <c r="A24" t="inlineStr" s="8">
        <is>
          <t>Essential</t>
        </is>
      </c>
      <c r="B24" t="inlineStr" s="8">
        <is>
          <t>Need</t>
        </is>
      </c>
      <c r="C24" t="inlineStr" s="8">
        <is>
          <t>Transport / fuel</t>
        </is>
      </c>
      <c r="D24" s="15">
        <v>0</v>
      </c>
      <c r="E24" s="15">
        <v>0</v>
      </c>
      <c r="F24" s="6">
        <f>E25-D25</f>
      </c>
      <c r="G24" s="6">
        <f>E25*12</f>
      </c>
      <c r="H24" s="8"/>
    </row>
    <row r="25">
      <c r="A25" t="inlineStr" s="8">
        <is>
          <t>Essential</t>
        </is>
      </c>
      <c r="B25" t="inlineStr" s="8">
        <is>
          <t>Need</t>
        </is>
      </c>
      <c r="C25" t="inlineStr" s="8">
        <is>
          <t>Insurance</t>
        </is>
      </c>
      <c r="D25" s="15">
        <v>0</v>
      </c>
      <c r="E25" s="15">
        <v>0</v>
      </c>
      <c r="F25" s="6">
        <f>E26-D26</f>
      </c>
      <c r="G25" s="6">
        <f>E26*12</f>
      </c>
      <c r="H25" s="8"/>
    </row>
    <row r="26">
      <c r="A26" t="inlineStr" s="8">
        <is>
          <t>Essential</t>
        </is>
      </c>
      <c r="B26" t="inlineStr" s="8">
        <is>
          <t>Need</t>
        </is>
      </c>
      <c r="C26" t="inlineStr" s="8">
        <is>
          <t>Childcare</t>
        </is>
      </c>
      <c r="D26" s="15">
        <v>0</v>
      </c>
      <c r="E26" s="15">
        <v>0</v>
      </c>
      <c r="F26" s="6">
        <f>E27-D27</f>
      </c>
      <c r="G26" s="6">
        <f>E27*12</f>
      </c>
      <c r="H26" s="8"/>
    </row>
    <row r="27">
      <c r="A27" t="inlineStr" s="8">
        <is>
          <t>Debt</t>
        </is>
      </c>
      <c r="B27" t="inlineStr" s="8">
        <is>
          <t>Priority bill</t>
        </is>
      </c>
      <c r="C27" t="inlineStr" s="8">
        <is>
          <t>Minimum debt payments</t>
        </is>
      </c>
      <c r="D27" s="15">
        <v>0</v>
      </c>
      <c r="E27" s="15">
        <v>0</v>
      </c>
      <c r="F27" s="6">
        <f>E28-D28</f>
      </c>
      <c r="G27" s="6">
        <f>E28*12</f>
      </c>
      <c r="H27" s="8"/>
    </row>
    <row r="28">
      <c r="A28" t="inlineStr" s="8">
        <is>
          <t>Debt</t>
        </is>
      </c>
      <c r="B28" t="inlineStr" s="8">
        <is>
          <t>Debt extra</t>
        </is>
      </c>
      <c r="C28" t="inlineStr" s="8">
        <is>
          <t>Extra debt repayment</t>
        </is>
      </c>
      <c r="D28" s="15">
        <v>0</v>
      </c>
      <c r="E28" s="15">
        <v>0</v>
      </c>
      <c r="F28" s="6">
        <f>E29-D29</f>
      </c>
      <c r="G28" s="6">
        <f>E29*12</f>
      </c>
      <c r="H28" s="8"/>
    </row>
    <row r="29">
      <c r="A29" t="inlineStr" s="8">
        <is>
          <t>Flexible</t>
        </is>
      </c>
      <c r="B29" t="inlineStr" s="8">
        <is>
          <t>Nice-to-have</t>
        </is>
      </c>
      <c r="C29" t="inlineStr" s="8">
        <is>
          <t>Subscriptions</t>
        </is>
      </c>
      <c r="D29" s="15">
        <v>0</v>
      </c>
      <c r="E29" s="15">
        <v>0</v>
      </c>
      <c r="F29" s="6">
        <f>E30-D30</f>
      </c>
      <c r="G29" s="6">
        <f>E30*12</f>
      </c>
      <c r="H29" s="8"/>
    </row>
    <row r="30">
      <c r="A30" t="inlineStr" s="8">
        <is>
          <t>Flexible</t>
        </is>
      </c>
      <c r="B30" t="inlineStr" s="8">
        <is>
          <t>Nice-to-have</t>
        </is>
      </c>
      <c r="C30" t="inlineStr" s="8">
        <is>
          <t>Eating out / takeaways</t>
        </is>
      </c>
      <c r="D30" s="15">
        <v>0</v>
      </c>
      <c r="E30" s="15">
        <v>0</v>
      </c>
      <c r="F30" s="6">
        <f>E31-D31</f>
      </c>
      <c r="G30" s="6">
        <f>E31*12</f>
      </c>
      <c r="H30" s="8"/>
    </row>
    <row r="31">
      <c r="A31" t="inlineStr" s="8">
        <is>
          <t>Flexible</t>
        </is>
      </c>
      <c r="B31" t="inlineStr" s="8">
        <is>
          <t>Nice-to-have</t>
        </is>
      </c>
      <c r="C31" t="inlineStr" s="8">
        <is>
          <t>Clothes</t>
        </is>
      </c>
      <c r="D31" s="15">
        <v>0</v>
      </c>
      <c r="E31" s="15">
        <v>0</v>
      </c>
      <c r="F31" s="6">
        <f>E32-D32</f>
      </c>
      <c r="G31" s="6">
        <f>E32*12</f>
      </c>
      <c r="H31" s="8"/>
    </row>
    <row r="32">
      <c r="A32" t="inlineStr" s="8">
        <is>
          <t>Flexible</t>
        </is>
      </c>
      <c r="B32" t="inlineStr" s="8">
        <is>
          <t>Nice-to-have</t>
        </is>
      </c>
      <c r="C32" t="inlineStr" s="8">
        <is>
          <t>Entertainment</t>
        </is>
      </c>
      <c r="D32" s="15">
        <v>0</v>
      </c>
      <c r="E32" s="15">
        <v>0</v>
      </c>
      <c r="F32" s="6">
        <f>E33-D33</f>
      </c>
      <c r="G32" s="6">
        <f>E33*12</f>
      </c>
      <c r="H32" s="8"/>
    </row>
    <row r="33">
      <c r="A33" t="inlineStr" s="8">
        <is>
          <t>Flexible</t>
        </is>
      </c>
      <c r="B33" t="inlineStr" s="8">
        <is>
          <t>Nice-to-have</t>
        </is>
      </c>
      <c r="C33" t="inlineStr" s="8">
        <is>
          <t>Gifts</t>
        </is>
      </c>
      <c r="D33" s="15">
        <v>0</v>
      </c>
      <c r="E33" s="15">
        <v>0</v>
      </c>
      <c r="F33" s="6">
        <f>E34-D34</f>
      </c>
      <c r="G33" s="6">
        <f>E34*12</f>
      </c>
      <c r="H33" s="8"/>
    </row>
    <row r="34">
      <c r="A34" t="inlineStr" s="8">
        <is>
          <t>Savings</t>
        </is>
      </c>
      <c r="B34" t="inlineStr" s="8">
        <is>
          <t>Future bill</t>
        </is>
      </c>
      <c r="C34" t="inlineStr" s="8">
        <is>
          <t>Emergency fund</t>
        </is>
      </c>
      <c r="D34" s="15">
        <v>0</v>
      </c>
      <c r="E34" s="15">
        <v>0</v>
      </c>
      <c r="F34" s="6">
        <f>E35-D35</f>
      </c>
      <c r="G34" s="6">
        <f>E35*12</f>
      </c>
      <c r="H34" s="8"/>
    </row>
    <row r="35">
      <c r="A35" t="inlineStr" s="8">
        <is>
          <t>Savings</t>
        </is>
      </c>
      <c r="B35" t="inlineStr" s="8">
        <is>
          <t>Future bill</t>
        </is>
      </c>
      <c r="C35" t="inlineStr" s="8">
        <is>
          <t>Car / MOT sinking fund</t>
        </is>
      </c>
      <c r="D35" s="15">
        <v>0</v>
      </c>
      <c r="E35" s="15">
        <v>0</v>
      </c>
      <c r="F35" s="6">
        <f>E36-D36</f>
      </c>
      <c r="G35" s="6">
        <f>E36*12</f>
      </c>
      <c r="H35" s="8"/>
    </row>
    <row r="36">
      <c r="A36" t="inlineStr" s="8">
        <is>
          <t>Savings</t>
        </is>
      </c>
      <c r="B36" t="inlineStr" s="8">
        <is>
          <t>Future bill</t>
        </is>
      </c>
      <c r="C36" t="inlineStr" s="8">
        <is>
          <t>Christmas / birthdays</t>
        </is>
      </c>
      <c r="D36" s="15">
        <v>0</v>
      </c>
      <c r="E36" s="15">
        <v>0</v>
      </c>
      <c r="F36" s="6">
        <f>E37-D37</f>
      </c>
      <c r="G36" s="6">
        <f>E37*12</f>
      </c>
      <c r="H36" s="8"/>
    </row>
    <row r="37">
      <c r="A37" t="inlineStr" s="8">
        <is>
          <t>Savings</t>
        </is>
      </c>
      <c r="B37" t="inlineStr" s="8">
        <is>
          <t>Future bill</t>
        </is>
      </c>
      <c r="C37" t="inlineStr" s="8">
        <is>
          <t>Holiday fund</t>
        </is>
      </c>
      <c r="D37" s="15">
        <v>0</v>
      </c>
      <c r="E37" s="15">
        <v>0</v>
      </c>
      <c r="F37" s="6">
        <f>E38-D38</f>
      </c>
      <c r="G37" s="6">
        <f>E38*12</f>
      </c>
      <c r="H37" s="8"/>
    </row>
    <row r="38">
      <c r="A38" t="inlineStr" s="8">
        <is>
          <t>Savings</t>
        </is>
      </c>
      <c r="B38" t="inlineStr" s="8">
        <is>
          <t>Future you</t>
        </is>
      </c>
      <c r="C38" t="inlineStr" s="8">
        <is>
          <t>ISA / pension extra</t>
        </is>
      </c>
      <c r="D38" s="15">
        <v>0</v>
      </c>
      <c r="E38" s="15">
        <v>0</v>
      </c>
      <c r="F38" s="6">
        <f>E39-D39</f>
      </c>
      <c r="G38" s="6">
        <f>E39*12</f>
      </c>
      <c r="H38" s="8"/>
    </row>
    <row r="39">
      <c r="A39" t="inlineStr" s="8">
        <is>
          <t>Essential</t>
        </is>
      </c>
      <c r="B39" t="inlineStr" s="8">
        <is>
          <t>Need</t>
        </is>
      </c>
      <c r="C39" t="inlineStr" s="8">
        <is>
          <t>Medical / prescriptions</t>
        </is>
      </c>
      <c r="D39" s="15">
        <v>0</v>
      </c>
      <c r="E39" s="15">
        <v>0</v>
      </c>
      <c r="F39" s="6">
        <f>E40-D40</f>
      </c>
      <c r="G39" s="6">
        <f>E40*12</f>
      </c>
      <c r="H39" s="8"/>
    </row>
    <row r="40">
      <c r="A40" t="inlineStr" s="8">
        <is>
          <t>Essential</t>
        </is>
      </c>
      <c r="B40" t="inlineStr" s="8">
        <is>
          <t>Need</t>
        </is>
      </c>
      <c r="C40" t="inlineStr" s="8">
        <is>
          <t>Pets</t>
        </is>
      </c>
      <c r="D40" s="15">
        <v>0</v>
      </c>
      <c r="E40" s="15">
        <v>0</v>
      </c>
      <c r="F40" s="6">
        <f>E41-D41</f>
      </c>
      <c r="G40" s="6">
        <f>E41*12</f>
      </c>
      <c r="H40" s="8"/>
    </row>
    <row r="41">
      <c r="A41" t="inlineStr" s="8">
        <is>
          <t>Flexible</t>
        </is>
      </c>
      <c r="B41" t="inlineStr" s="8">
        <is>
          <t>Nice-to-have</t>
        </is>
      </c>
      <c r="C41" t="inlineStr" s="8">
        <is>
          <t>Other flexible spend</t>
        </is>
      </c>
      <c r="D41" s="15">
        <v>0</v>
      </c>
      <c r="E41" s="15">
        <v>0</v>
      </c>
      <c r="F41" s="6">
        <f>E42-D42</f>
      </c>
      <c r="G41" s="6">
        <f>E42*12</f>
      </c>
      <c r="H41" s="8"/>
    </row>
  </sheetData>
  <mergeCells count="4">
    <mergeCell ref="A1:H1"/>
    <mergeCell ref="A2:H2"/>
    <mergeCell ref="A4:H4"/>
    <mergeCell ref="A16:H16"/>
  </mergeCells>
  <pageMargins left="0.5" right="0.5" top="0.7" bottom="0.7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Views>
    <sheetView showGridLines="0" workbookViewId="0">
      <pane ySplit="4" topLeftCell="A5" activePane="bottomLeft" state="frozen"/>
    </sheetView>
  </sheetViews>
  <sheetFormatPr defaultRowHeight="18"/>
  <cols>
    <col min="1" max="1" width="24" customWidth="1"/>
    <col min="2" max="2" width="22" customWidth="1"/>
    <col min="3" max="3" width="10" customWidth="1"/>
    <col min="4" max="4" width="14" customWidth="1"/>
    <col min="5" max="5" width="12" customWidth="1"/>
    <col min="6" max="6" width="12" customWidth="1"/>
    <col min="7" max="7" width="14" customWidth="1"/>
    <col min="8" max="8" width="28" customWidth="1"/>
  </cols>
  <sheetData>
    <row r="1" ht="30" customHeight="1">
      <c r="A1" t="inlineStr" s="1">
        <is>
          <t>Bills Calendar</t>
        </is>
      </c>
      <c r="B1"/>
      <c r="C1"/>
      <c r="D1"/>
      <c r="E1"/>
      <c r="F1"/>
      <c r="G1"/>
      <c r="H1"/>
    </row>
    <row r="2" ht="22" customHeight="1">
      <c r="A2" t="inlineStr" s="11">
        <is>
          <t>List recurring bills so annual and quarterly costs stop surprising you.</t>
        </is>
      </c>
      <c r="B2"/>
      <c r="C2"/>
      <c r="D2"/>
      <c r="E2"/>
      <c r="F2"/>
      <c r="G2"/>
      <c r="H2"/>
    </row>
    <row r="3"/>
    <row r="4">
      <c r="A4" t="inlineStr" s="14">
        <is>
          <t>Bill</t>
        </is>
      </c>
      <c r="B4" t="inlineStr" s="14">
        <is>
          <t>Provider</t>
        </is>
      </c>
      <c r="C4" t="inlineStr" s="14">
        <is>
          <t>Due day</t>
        </is>
      </c>
      <c r="D4" t="inlineStr" s="14">
        <is>
          <t>Frequency</t>
        </is>
      </c>
      <c r="E4" t="inlineStr" s="14">
        <is>
          <t>Amount</t>
        </is>
      </c>
      <c r="F4" t="inlineStr" s="14">
        <is>
          <t>Annualised</t>
        </is>
      </c>
      <c r="G4" t="inlineStr" s="14">
        <is>
          <t>Review month</t>
        </is>
      </c>
      <c r="H4" t="inlineStr" s="14">
        <is>
          <t>Notes</t>
        </is>
      </c>
    </row>
    <row r="5">
      <c r="A5" t="inlineStr" s="8">
        <is>
          <t>Rent / mortgage</t>
        </is>
      </c>
      <c r="B5" s="17"/>
      <c r="C5" s="17"/>
      <c r="D5" t="inlineStr" s="17">
        <is>
          <t>Monthly</t>
        </is>
      </c>
      <c r="E5" s="15">
        <v>0</v>
      </c>
      <c r="F5" s="6">
        <f>IF(D5="Monthly",E5*12,IF(D5="Annual",E5,IF(D5="Quarterly",E5*4,IF(D5="Weekly",E5*52,0))))</f>
      </c>
      <c r="G5" s="17"/>
      <c r="H5" s="8"/>
    </row>
    <row r="6">
      <c r="A6" t="inlineStr" s="8">
        <is>
          <t>Council tax</t>
        </is>
      </c>
      <c r="B6" s="17"/>
      <c r="C6" s="17"/>
      <c r="D6" t="inlineStr" s="17">
        <is>
          <t>Monthly</t>
        </is>
      </c>
      <c r="E6" s="15">
        <v>0</v>
      </c>
      <c r="F6" s="6">
        <f>IF(D6="Monthly",E6*12,IF(D6="Annual",E6,IF(D6="Quarterly",E6*4,IF(D6="Weekly",E6*52,0))))</f>
      </c>
      <c r="G6" s="17"/>
      <c r="H6" s="8"/>
    </row>
    <row r="7">
      <c r="A7" t="inlineStr" s="8">
        <is>
          <t>Energy</t>
        </is>
      </c>
      <c r="B7" s="17"/>
      <c r="C7" s="17"/>
      <c r="D7" t="inlineStr" s="17">
        <is>
          <t>Monthly</t>
        </is>
      </c>
      <c r="E7" s="15">
        <v>0</v>
      </c>
      <c r="F7" s="6">
        <f>IF(D7="Monthly",E7*12,IF(D7="Annual",E7,IF(D7="Quarterly",E7*4,IF(D7="Weekly",E7*52,0))))</f>
      </c>
      <c r="G7" s="17"/>
      <c r="H7" s="8"/>
    </row>
    <row r="8">
      <c r="A8" t="inlineStr" s="8">
        <is>
          <t>Water</t>
        </is>
      </c>
      <c r="B8" s="17"/>
      <c r="C8" s="17"/>
      <c r="D8" t="inlineStr" s="17">
        <is>
          <t>Monthly</t>
        </is>
      </c>
      <c r="E8" s="15">
        <v>0</v>
      </c>
      <c r="F8" s="6">
        <f>IF(D8="Monthly",E8*12,IF(D8="Annual",E8,IF(D8="Quarterly",E8*4,IF(D8="Weekly",E8*52,0))))</f>
      </c>
      <c r="G8" s="17"/>
      <c r="H8" s="8"/>
    </row>
    <row r="9">
      <c r="A9" t="inlineStr" s="8">
        <is>
          <t>Broadband</t>
        </is>
      </c>
      <c r="B9" s="17"/>
      <c r="C9" s="17"/>
      <c r="D9" t="inlineStr" s="17">
        <is>
          <t>Monthly</t>
        </is>
      </c>
      <c r="E9" s="15">
        <v>0</v>
      </c>
      <c r="F9" s="6">
        <f>IF(D9="Monthly",E9*12,IF(D9="Annual",E9,IF(D9="Quarterly",E9*4,IF(D9="Weekly",E9*52,0))))</f>
      </c>
      <c r="G9" s="17"/>
      <c r="H9" s="8"/>
    </row>
    <row r="10">
      <c r="A10" t="inlineStr" s="8">
        <is>
          <t>Mobile</t>
        </is>
      </c>
      <c r="B10" s="17"/>
      <c r="C10" s="17"/>
      <c r="D10" t="inlineStr" s="17">
        <is>
          <t>Monthly</t>
        </is>
      </c>
      <c r="E10" s="15">
        <v>0</v>
      </c>
      <c r="F10" s="6">
        <f>IF(D10="Monthly",E10*12,IF(D10="Annual",E10,IF(D10="Quarterly",E10*4,IF(D10="Weekly",E10*52,0))))</f>
      </c>
      <c r="G10" s="17"/>
      <c r="H10" s="8"/>
    </row>
    <row r="11">
      <c r="A11" t="inlineStr" s="8">
        <is>
          <t>Home insurance</t>
        </is>
      </c>
      <c r="B11" s="17"/>
      <c r="C11" s="17"/>
      <c r="D11" t="inlineStr" s="17">
        <is>
          <t>Monthly</t>
        </is>
      </c>
      <c r="E11" s="15">
        <v>0</v>
      </c>
      <c r="F11" s="6">
        <f>IF(D11="Monthly",E11*12,IF(D11="Annual",E11,IF(D11="Quarterly",E11*4,IF(D11="Weekly",E11*52,0))))</f>
      </c>
      <c r="G11" s="17"/>
      <c r="H11" s="8"/>
    </row>
    <row r="12">
      <c r="A12" t="inlineStr" s="8">
        <is>
          <t>Car insurance</t>
        </is>
      </c>
      <c r="B12" s="17"/>
      <c r="C12" s="17"/>
      <c r="D12" t="inlineStr" s="17">
        <is>
          <t>Monthly</t>
        </is>
      </c>
      <c r="E12" s="15">
        <v>0</v>
      </c>
      <c r="F12" s="6">
        <f>IF(D12="Monthly",E12*12,IF(D12="Annual",E12,IF(D12="Quarterly",E12*4,IF(D12="Weekly",E12*52,0))))</f>
      </c>
      <c r="G12" s="17"/>
      <c r="H12" s="8"/>
    </row>
    <row r="13">
      <c r="A13" t="inlineStr" s="8">
        <is>
          <t>TV / streaming</t>
        </is>
      </c>
      <c r="B13" s="17"/>
      <c r="C13" s="17"/>
      <c r="D13" t="inlineStr" s="17">
        <is>
          <t>Monthly</t>
        </is>
      </c>
      <c r="E13" s="15">
        <v>0</v>
      </c>
      <c r="F13" s="6">
        <f>IF(D13="Monthly",E13*12,IF(D13="Annual",E13,IF(D13="Quarterly",E13*4,IF(D13="Weekly",E13*52,0))))</f>
      </c>
      <c r="G13" s="17"/>
      <c r="H13" s="8"/>
    </row>
    <row r="14">
      <c r="A14" t="inlineStr" s="8">
        <is>
          <t>Gym</t>
        </is>
      </c>
      <c r="B14" s="17"/>
      <c r="C14" s="17"/>
      <c r="D14" t="inlineStr" s="17">
        <is>
          <t>Monthly</t>
        </is>
      </c>
      <c r="E14" s="15">
        <v>0</v>
      </c>
      <c r="F14" s="6">
        <f>IF(D14="Monthly",E14*12,IF(D14="Annual",E14,IF(D14="Quarterly",E14*4,IF(D14="Weekly",E14*52,0))))</f>
      </c>
      <c r="G14" s="17"/>
      <c r="H14" s="8"/>
    </row>
    <row r="15">
      <c r="A15" t="inlineStr" s="8">
        <is>
          <t>Car tax</t>
        </is>
      </c>
      <c r="B15" s="17"/>
      <c r="C15" s="17"/>
      <c r="D15" t="inlineStr" s="17">
        <is>
          <t>Monthly</t>
        </is>
      </c>
      <c r="E15" s="15">
        <v>0</v>
      </c>
      <c r="F15" s="6">
        <f>IF(D15="Monthly",E15*12,IF(D15="Annual",E15,IF(D15="Quarterly",E15*4,IF(D15="Weekly",E15*52,0))))</f>
      </c>
      <c r="G15" s="17"/>
      <c r="H15" s="8"/>
    </row>
    <row r="16">
      <c r="A16" t="inlineStr" s="8">
        <is>
          <t>MOT / service</t>
        </is>
      </c>
      <c r="B16" s="17"/>
      <c r="C16" s="17"/>
      <c r="D16" t="inlineStr" s="17">
        <is>
          <t>Monthly</t>
        </is>
      </c>
      <c r="E16" s="15">
        <v>0</v>
      </c>
      <c r="F16" s="6">
        <f>IF(D16="Monthly",E16*12,IF(D16="Annual",E16,IF(D16="Quarterly",E16*4,IF(D16="Weekly",E16*52,0))))</f>
      </c>
      <c r="G16" s="17"/>
      <c r="H16" s="8"/>
    </row>
    <row r="17">
      <c r="A17" t="inlineStr" s="8">
        <is>
          <t>School / childcare</t>
        </is>
      </c>
      <c r="B17" s="17"/>
      <c r="C17" s="17"/>
      <c r="D17" t="inlineStr" s="17">
        <is>
          <t>Monthly</t>
        </is>
      </c>
      <c r="E17" s="15">
        <v>0</v>
      </c>
      <c r="F17" s="6">
        <f>IF(D17="Monthly",E17*12,IF(D17="Annual",E17,IF(D17="Quarterly",E17*4,IF(D17="Weekly",E17*52,0))))</f>
      </c>
      <c r="G17" s="17"/>
      <c r="H17" s="8"/>
    </row>
    <row r="18">
      <c r="A18" t="inlineStr" s="8">
        <is>
          <t>Other</t>
        </is>
      </c>
      <c r="B18" s="17"/>
      <c r="C18" s="17"/>
      <c r="D18" t="inlineStr" s="17">
        <is>
          <t>Monthly</t>
        </is>
      </c>
      <c r="E18" s="15">
        <v>0</v>
      </c>
      <c r="F18" s="6">
        <f>IF(D18="Monthly",E18*12,IF(D18="Annual",E18,IF(D18="Quarterly",E18*4,IF(D18="Weekly",E18*52,0))))</f>
      </c>
      <c r="G18" s="17"/>
      <c r="H18" s="8"/>
    </row>
    <row r="19"/>
    <row r="20">
      <c r="A20" t="inlineStr" s="3">
        <is>
          <t>Total annual bills</t>
        </is>
      </c>
      <c r="B20" s="12">
        <f>SUM(F5:F18)</f>
      </c>
      <c r="C20" t="inlineStr" s="3">
        <is>
          <t>Monthly set-aside needed</t>
        </is>
      </c>
      <c r="D20" s="12">
        <f>B20/12</f>
      </c>
    </row>
  </sheetData>
  <mergeCells count="2">
    <mergeCell ref="A1:H1"/>
    <mergeCell ref="A2:H2"/>
  </mergeCells>
  <dataValidations count="1">
    <dataValidation type="list" allowBlank="1" showErrorMessage="1" sqref="D5:D18">
      <formula1>"Monthly,Annual,Quarterly,Weekly"</formula1>
    </dataValidation>
  </dataValidations>
  <pageMargins left="0.5" right="0.5" top="0.7" bottom="0.7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Views>
    <sheetView showGridLines="0" workbookViewId="0">
      <pane ySplit="4" topLeftCell="A5" activePane="bottomLeft" state="frozen"/>
    </sheetView>
  </sheetViews>
  <sheetFormatPr defaultRowHeight="18"/>
  <cols>
    <col min="1" max="1" width="22" customWidth="1"/>
    <col min="2" max="2" width="18" customWidth="1"/>
    <col min="3" max="3" width="14" customWidth="1"/>
    <col min="4" max="4" width="10" customWidth="1"/>
    <col min="5" max="5" width="16" customWidth="1"/>
    <col min="6" max="6" width="16" customWidth="1"/>
    <col min="7" max="7" width="16" customWidth="1"/>
    <col min="8" max="8" width="20" customWidth="1"/>
  </cols>
  <sheetData>
    <row r="1" ht="30" customHeight="1">
      <c r="A1" t="inlineStr" s="1">
        <is>
          <t>Debt Plan</t>
        </is>
      </c>
      <c r="B1"/>
      <c r="C1"/>
      <c r="D1"/>
      <c r="E1"/>
      <c r="F1"/>
      <c r="G1"/>
      <c r="H1"/>
    </row>
    <row r="2" ht="22" customHeight="1">
      <c r="A2" t="inlineStr" s="11">
        <is>
          <t>List debts clearly. Protect priority bills first, then decide avalanche or snowball.</t>
        </is>
      </c>
      <c r="B2"/>
      <c r="C2"/>
      <c r="D2"/>
      <c r="E2"/>
      <c r="F2"/>
      <c r="G2"/>
      <c r="H2"/>
    </row>
    <row r="3"/>
    <row r="4">
      <c r="A4" t="inlineStr" s="14">
        <is>
          <t>Debt</t>
        </is>
      </c>
      <c r="B4" t="inlineStr" s="14">
        <is>
          <t>Type</t>
        </is>
      </c>
      <c r="C4" t="inlineStr" s="14">
        <is>
          <t>Balance</t>
        </is>
      </c>
      <c r="D4" t="inlineStr" s="14">
        <is>
          <t>APR</t>
        </is>
      </c>
      <c r="E4" t="inlineStr" s="14">
        <is>
          <t>Minimum payment</t>
        </is>
      </c>
      <c r="F4" t="inlineStr" s="14">
        <is>
          <t>Extra payment</t>
        </is>
      </c>
      <c r="G4" t="inlineStr" s="14">
        <is>
          <t>Total monthly</t>
        </is>
      </c>
      <c r="H4" t="inlineStr" s="14">
        <is>
          <t>Approx months to clear</t>
        </is>
      </c>
    </row>
    <row r="5">
      <c r="A5" t="inlineStr" s="8">
        <is>
          <t>Credit card 1</t>
        </is>
      </c>
      <c r="B5" s="17"/>
      <c r="C5" s="15">
        <v>0</v>
      </c>
      <c r="D5" s="16">
        <v>0</v>
      </c>
      <c r="E5" s="15">
        <v>0</v>
      </c>
      <c r="F5" s="15">
        <v>0</v>
      </c>
      <c r="G5" s="6">
        <f>E5+F5</f>
      </c>
      <c r="H5" s="8">
        <f>IF(C5&lt;=0,"",IF(G5&lt;=0,"",IF(D5=0,ROUNDUP(C5/G5,0),ROUNDUP(-NPER(D5/12,G5,-C5),0))))</f>
      </c>
    </row>
    <row r="6">
      <c r="A6" t="inlineStr" s="8">
        <is>
          <t>Credit card 2</t>
        </is>
      </c>
      <c r="B6" s="17"/>
      <c r="C6" s="15">
        <v>0</v>
      </c>
      <c r="D6" s="16">
        <v>0</v>
      </c>
      <c r="E6" s="15">
        <v>0</v>
      </c>
      <c r="F6" s="15">
        <v>0</v>
      </c>
      <c r="G6" s="6">
        <f>E6+F6</f>
      </c>
      <c r="H6" s="8">
        <f>IF(C6&lt;=0,"",IF(G6&lt;=0,"",IF(D6=0,ROUNDUP(C6/G6,0),ROUNDUP(-NPER(D6/12,G6,-C6),0))))</f>
      </c>
    </row>
    <row r="7">
      <c r="A7" t="inlineStr" s="8">
        <is>
          <t>Overdraft</t>
        </is>
      </c>
      <c r="B7" s="17"/>
      <c r="C7" s="15">
        <v>0</v>
      </c>
      <c r="D7" s="16">
        <v>0</v>
      </c>
      <c r="E7" s="15">
        <v>0</v>
      </c>
      <c r="F7" s="15">
        <v>0</v>
      </c>
      <c r="G7" s="6">
        <f>E7+F7</f>
      </c>
      <c r="H7" s="8">
        <f>IF(C7&lt;=0,"",IF(G7&lt;=0,"",IF(D7=0,ROUNDUP(C7/G7,0),ROUNDUP(-NPER(D7/12,G7,-C7),0))))</f>
      </c>
    </row>
    <row r="8">
      <c r="A8" t="inlineStr" s="8">
        <is>
          <t>Personal loan</t>
        </is>
      </c>
      <c r="B8" s="17"/>
      <c r="C8" s="15">
        <v>0</v>
      </c>
      <c r="D8" s="16">
        <v>0</v>
      </c>
      <c r="E8" s="15">
        <v>0</v>
      </c>
      <c r="F8" s="15">
        <v>0</v>
      </c>
      <c r="G8" s="6">
        <f>E8+F8</f>
      </c>
      <c r="H8" s="8">
        <f>IF(C8&lt;=0,"",IF(G8&lt;=0,"",IF(D8=0,ROUNDUP(C8/G8,0),ROUNDUP(-NPER(D8/12,G8,-C8),0))))</f>
      </c>
    </row>
    <row r="9">
      <c r="A9" t="inlineStr" s="8">
        <is>
          <t>Car finance</t>
        </is>
      </c>
      <c r="B9" s="17"/>
      <c r="C9" s="15">
        <v>0</v>
      </c>
      <c r="D9" s="16">
        <v>0</v>
      </c>
      <c r="E9" s="15">
        <v>0</v>
      </c>
      <c r="F9" s="15">
        <v>0</v>
      </c>
      <c r="G9" s="6">
        <f>E9+F9</f>
      </c>
      <c r="H9" s="8">
        <f>IF(C9&lt;=0,"",IF(G9&lt;=0,"",IF(D9=0,ROUNDUP(C9/G9,0),ROUNDUP(-NPER(D9/12,G9,-C9),0))))</f>
      </c>
    </row>
    <row r="10">
      <c r="A10" t="inlineStr" s="8">
        <is>
          <t>Buy now pay later</t>
        </is>
      </c>
      <c r="B10" s="17"/>
      <c r="C10" s="15">
        <v>0</v>
      </c>
      <c r="D10" s="16">
        <v>0</v>
      </c>
      <c r="E10" s="15">
        <v>0</v>
      </c>
      <c r="F10" s="15">
        <v>0</v>
      </c>
      <c r="G10" s="6">
        <f>E10+F10</f>
      </c>
      <c r="H10" s="8">
        <f>IF(C10&lt;=0,"",IF(G10&lt;=0,"",IF(D10=0,ROUNDUP(C10/G10,0),ROUNDUP(-NPER(D10/12,G10,-C10),0))))</f>
      </c>
    </row>
    <row r="11">
      <c r="A11" t="inlineStr" s="8">
        <is>
          <t>Family / friend</t>
        </is>
      </c>
      <c r="B11" s="17"/>
      <c r="C11" s="15">
        <v>0</v>
      </c>
      <c r="D11" s="16">
        <v>0</v>
      </c>
      <c r="E11" s="15">
        <v>0</v>
      </c>
      <c r="F11" s="15">
        <v>0</v>
      </c>
      <c r="G11" s="6">
        <f>E11+F11</f>
      </c>
      <c r="H11" s="8">
        <f>IF(C11&lt;=0,"",IF(G11&lt;=0,"",IF(D11=0,ROUNDUP(C11/G11,0),ROUNDUP(-NPER(D11/12,G11,-C11),0))))</f>
      </c>
    </row>
    <row r="12">
      <c r="A12" t="inlineStr" s="8">
        <is>
          <t>Other debt</t>
        </is>
      </c>
      <c r="B12" s="17"/>
      <c r="C12" s="15">
        <v>0</v>
      </c>
      <c r="D12" s="16">
        <v>0</v>
      </c>
      <c r="E12" s="15">
        <v>0</v>
      </c>
      <c r="F12" s="15">
        <v>0</v>
      </c>
      <c r="G12" s="6">
        <f>E12+F12</f>
      </c>
      <c r="H12" s="8">
        <f>IF(C12&lt;=0,"",IF(G12&lt;=0,"",IF(D12=0,ROUNDUP(C12/G12,0),ROUNDUP(-NPER(D12/12,G12,-C12),0))))</f>
      </c>
    </row>
    <row r="13"/>
    <row r="14">
      <c r="A14" t="inlineStr" s="3">
        <is>
          <t>Total debt</t>
        </is>
      </c>
      <c r="B14" s="12">
        <f>SUM(C5:C12)</f>
      </c>
      <c r="C14" t="inlineStr" s="3">
        <is>
          <t>Total monthly payments</t>
        </is>
      </c>
      <c r="D14" s="12">
        <f>SUM(G5:G12)</f>
      </c>
      <c r="E14" t="inlineStr" s="3">
        <is>
          <t>Warning</t>
        </is>
      </c>
      <c r="F14" s="8">
        <f>IF(B14=0,"No debts listed",IF(D14&lt;=0,"No payment plan","Payment plan listed"))</f>
      </c>
    </row>
  </sheetData>
  <mergeCells count="2">
    <mergeCell ref="A1:H1"/>
    <mergeCell ref="A2:H2"/>
  </mergeCells>
  <pageMargins left="0.5" right="0.5" top="0.7" bottom="0.7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Views>
    <sheetView showGridLines="0" workbookViewId="0">
      <pane ySplit="4" topLeftCell="A5" activePane="bottomLeft" state="frozen"/>
    </sheetView>
  </sheetViews>
  <sheetFormatPr defaultRowHeight="18"/>
  <cols>
    <col min="1" max="1" width="24" customWidth="1"/>
    <col min="2" max="2" width="14" customWidth="1"/>
    <col min="3" max="3" width="16" customWidth="1"/>
    <col min="4" max="4" width="18" customWidth="1"/>
    <col min="5" max="5" width="14" customWidth="1"/>
    <col min="6" max="6" width="14" customWidth="1"/>
    <col min="7" max="7" width="32" customWidth="1"/>
  </cols>
  <sheetData>
    <row r="1" ht="30" customHeight="1">
      <c r="A1" t="inlineStr" s="1">
        <is>
          <t>Savings Goals</t>
        </is>
      </c>
      <c r="B1"/>
      <c r="C1"/>
      <c r="D1"/>
      <c r="E1"/>
      <c r="F1"/>
      <c r="G1"/>
      <c r="H1"/>
    </row>
    <row r="2" ht="22" customHeight="1">
      <c r="A2" t="inlineStr" s="11">
        <is>
          <t>Sinking funds turn future bills into monthly amounts.</t>
        </is>
      </c>
      <c r="B2"/>
      <c r="C2"/>
      <c r="D2"/>
      <c r="E2"/>
      <c r="F2"/>
      <c r="G2"/>
      <c r="H2"/>
    </row>
    <row r="3"/>
    <row r="4">
      <c r="A4" t="inlineStr" s="14">
        <is>
          <t>Goal</t>
        </is>
      </c>
      <c r="B4" t="inlineStr" s="14">
        <is>
          <t>Target</t>
        </is>
      </c>
      <c r="C4" t="inlineStr" s="14">
        <is>
          <t>Current balance</t>
        </is>
      </c>
      <c r="D4" t="inlineStr" s="14">
        <is>
          <t>Monthly contribution</t>
        </is>
      </c>
      <c r="E4" t="inlineStr" s="14">
        <is>
          <t>Remaining</t>
        </is>
      </c>
      <c r="F4" t="inlineStr" s="14">
        <is>
          <t>Months left</t>
        </is>
      </c>
      <c r="G4" t="inlineStr" s="14">
        <is>
          <t>Notes</t>
        </is>
      </c>
    </row>
    <row r="5">
      <c r="A5" t="inlineStr" s="8">
        <is>
          <t>Emergency fund</t>
        </is>
      </c>
      <c r="B5" s="15">
        <v>0</v>
      </c>
      <c r="C5" s="15">
        <v>0</v>
      </c>
      <c r="D5" s="15">
        <v>0</v>
      </c>
      <c r="E5" s="6">
        <f>MAX(0,B5-C5)</f>
      </c>
      <c r="F5" s="8">
        <f>IF(D5&lt;=0,"",ROUNDUP(E5/D5,0))</f>
      </c>
      <c r="G5" s="8"/>
    </row>
    <row r="6">
      <c r="A6" t="inlineStr" s="8">
        <is>
          <t>Car / repairs</t>
        </is>
      </c>
      <c r="B6" s="15">
        <v>0</v>
      </c>
      <c r="C6" s="15">
        <v>0</v>
      </c>
      <c r="D6" s="15">
        <v>0</v>
      </c>
      <c r="E6" s="6">
        <f>MAX(0,B6-C6)</f>
      </c>
      <c r="F6" s="8">
        <f>IF(D6&lt;=0,"",ROUNDUP(E6/D6,0))</f>
      </c>
      <c r="G6" s="8"/>
    </row>
    <row r="7">
      <c r="A7" t="inlineStr" s="8">
        <is>
          <t>Christmas / birthdays</t>
        </is>
      </c>
      <c r="B7" s="15">
        <v>0</v>
      </c>
      <c r="C7" s="15">
        <v>0</v>
      </c>
      <c r="D7" s="15">
        <v>0</v>
      </c>
      <c r="E7" s="6">
        <f>MAX(0,B7-C7)</f>
      </c>
      <c r="F7" s="8">
        <f>IF(D7&lt;=0,"",ROUNDUP(E7/D7,0))</f>
      </c>
      <c r="G7" s="8"/>
    </row>
    <row r="8">
      <c r="A8" t="inlineStr" s="8">
        <is>
          <t>Holiday</t>
        </is>
      </c>
      <c r="B8" s="15">
        <v>0</v>
      </c>
      <c r="C8" s="15">
        <v>0</v>
      </c>
      <c r="D8" s="15">
        <v>0</v>
      </c>
      <c r="E8" s="6">
        <f>MAX(0,B8-C8)</f>
      </c>
      <c r="F8" s="8">
        <f>IF(D8&lt;=0,"",ROUNDUP(E8/D8,0))</f>
      </c>
      <c r="G8" s="8"/>
    </row>
    <row r="9">
      <c r="A9" t="inlineStr" s="8">
        <is>
          <t>House deposit</t>
        </is>
      </c>
      <c r="B9" s="15">
        <v>0</v>
      </c>
      <c r="C9" s="15">
        <v>0</v>
      </c>
      <c r="D9" s="15">
        <v>0</v>
      </c>
      <c r="E9" s="6">
        <f>MAX(0,B9-C9)</f>
      </c>
      <c r="F9" s="8">
        <f>IF(D9&lt;=0,"",ROUNDUP(E9/D9,0))</f>
      </c>
      <c r="G9" s="8"/>
    </row>
    <row r="10">
      <c r="A10" t="inlineStr" s="8">
        <is>
          <t>Tax bill</t>
        </is>
      </c>
      <c r="B10" s="15">
        <v>0</v>
      </c>
      <c r="C10" s="15">
        <v>0</v>
      </c>
      <c r="D10" s="15">
        <v>0</v>
      </c>
      <c r="E10" s="6">
        <f>MAX(0,B10-C10)</f>
      </c>
      <c r="F10" s="8">
        <f>IF(D10&lt;=0,"",ROUNDUP(E10/D10,0))</f>
      </c>
      <c r="G10" s="8"/>
    </row>
    <row r="11">
      <c r="A11" t="inlineStr" s="8">
        <is>
          <t>Other</t>
        </is>
      </c>
      <c r="B11" s="15">
        <v>0</v>
      </c>
      <c r="C11" s="15">
        <v>0</v>
      </c>
      <c r="D11" s="15">
        <v>0</v>
      </c>
      <c r="E11" s="6">
        <f>MAX(0,B11-C11)</f>
      </c>
      <c r="F11" s="8">
        <f>IF(D11&lt;=0,"",ROUNDUP(E11/D11,0))</f>
      </c>
      <c r="G11" s="8"/>
    </row>
  </sheetData>
  <mergeCells count="2">
    <mergeCell ref="A1:G1"/>
    <mergeCell ref="A2:G2"/>
  </mergeCells>
  <pageMargins left="0.5" right="0.5" top="0.7" bottom="0.7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Views>
    <sheetView showGridLines="0" workbookViewId="0">
      <pane ySplit="4" topLeftCell="A5" activePane="bottomLeft" state="frozen"/>
    </sheetView>
  </sheetViews>
  <sheetFormatPr defaultRowHeight="18"/>
  <cols>
    <col min="1" max="1" width="24" customWidth="1"/>
    <col min="2" max="2" width="20" customWidth="1"/>
    <col min="3" max="3" width="14" customWidth="1"/>
    <col min="4" max="4" width="12" customWidth="1"/>
    <col min="5" max="5" width="14" customWidth="1"/>
    <col min="6" max="6" width="14" customWidth="1"/>
    <col min="7" max="7" width="14" customWidth="1"/>
    <col min="8" max="8" width="28" customWidth="1"/>
  </cols>
  <sheetData>
    <row r="1" ht="30" customHeight="1">
      <c r="A1" t="inlineStr" s="1">
        <is>
          <t>Subscriptions</t>
        </is>
      </c>
      <c r="B1"/>
      <c r="C1"/>
      <c r="D1"/>
      <c r="E1"/>
      <c r="F1"/>
      <c r="G1"/>
      <c r="H1"/>
    </row>
    <row r="2" ht="22" customHeight="1">
      <c r="A2" t="inlineStr" s="11">
        <is>
          <t>Annualise small monthly costs. A small subscription is still an annual decision.</t>
        </is>
      </c>
      <c r="B2"/>
      <c r="C2"/>
      <c r="D2"/>
      <c r="E2"/>
      <c r="F2"/>
      <c r="G2"/>
      <c r="H2"/>
    </row>
    <row r="3"/>
    <row r="4">
      <c r="A4" t="inlineStr" s="14">
        <is>
          <t>Subscription</t>
        </is>
      </c>
      <c r="B4" t="inlineStr" s="14">
        <is>
          <t>Provider</t>
        </is>
      </c>
      <c r="C4" t="inlineStr" s="14">
        <is>
          <t>Frequency</t>
        </is>
      </c>
      <c r="D4" t="inlineStr" s="14">
        <is>
          <t>Cost</t>
        </is>
      </c>
      <c r="E4" t="inlineStr" s="14">
        <is>
          <t>Annualised</t>
        </is>
      </c>
      <c r="F4" t="inlineStr" s="14">
        <is>
          <t>Use rating 1-5</t>
        </is>
      </c>
      <c r="G4" t="inlineStr" s="14">
        <is>
          <t>Keep / cancel</t>
        </is>
      </c>
      <c r="H4" t="inlineStr" s="14">
        <is>
          <t>Notes</t>
        </is>
      </c>
    </row>
    <row r="5">
      <c r="A5" t="inlineStr" s="8">
        <is>
          <t>Netflix / streaming</t>
        </is>
      </c>
      <c r="B5" s="17"/>
      <c r="C5" t="inlineStr" s="17">
        <is>
          <t>Monthly</t>
        </is>
      </c>
      <c r="D5" s="15">
        <v>0</v>
      </c>
      <c r="E5" s="6">
        <f>IF(C5="Monthly",D5*12,IF(C5="Annual",D5,IF(C5="Weekly",D5*52,0)))</f>
      </c>
      <c r="F5" s="17"/>
      <c r="G5" s="17"/>
      <c r="H5" s="8"/>
    </row>
    <row r="6">
      <c r="A6" t="inlineStr" s="8">
        <is>
          <t>Music</t>
        </is>
      </c>
      <c r="B6" s="17"/>
      <c r="C6" t="inlineStr" s="17">
        <is>
          <t>Monthly</t>
        </is>
      </c>
      <c r="D6" s="15">
        <v>0</v>
      </c>
      <c r="E6" s="6">
        <f>IF(C6="Monthly",D6*12,IF(C6="Annual",D6,IF(C6="Weekly",D6*52,0)))</f>
      </c>
      <c r="F6" s="17"/>
      <c r="G6" s="17"/>
      <c r="H6" s="8"/>
    </row>
    <row r="7">
      <c r="A7" t="inlineStr" s="8">
        <is>
          <t>Cloud storage</t>
        </is>
      </c>
      <c r="B7" s="17"/>
      <c r="C7" t="inlineStr" s="17">
        <is>
          <t>Monthly</t>
        </is>
      </c>
      <c r="D7" s="15">
        <v>0</v>
      </c>
      <c r="E7" s="6">
        <f>IF(C7="Monthly",D7*12,IF(C7="Annual",D7,IF(C7="Weekly",D7*52,0)))</f>
      </c>
      <c r="F7" s="17"/>
      <c r="G7" s="17"/>
      <c r="H7" s="8"/>
    </row>
    <row r="8">
      <c r="A8" t="inlineStr" s="8">
        <is>
          <t>Gym</t>
        </is>
      </c>
      <c r="B8" s="17"/>
      <c r="C8" t="inlineStr" s="17">
        <is>
          <t>Monthly</t>
        </is>
      </c>
      <c r="D8" s="15">
        <v>0</v>
      </c>
      <c r="E8" s="6">
        <f>IF(C8="Monthly",D8*12,IF(C8="Annual",D8,IF(C8="Weekly",D8*52,0)))</f>
      </c>
      <c r="F8" s="17"/>
      <c r="G8" s="17"/>
      <c r="H8" s="8"/>
    </row>
    <row r="9">
      <c r="A9" t="inlineStr" s="8">
        <is>
          <t>App subscription</t>
        </is>
      </c>
      <c r="B9" s="17"/>
      <c r="C9" t="inlineStr" s="17">
        <is>
          <t>Monthly</t>
        </is>
      </c>
      <c r="D9" s="15">
        <v>0</v>
      </c>
      <c r="E9" s="6">
        <f>IF(C9="Monthly",D9*12,IF(C9="Annual",D9,IF(C9="Weekly",D9*52,0)))</f>
      </c>
      <c r="F9" s="17"/>
      <c r="G9" s="17"/>
      <c r="H9" s="8"/>
    </row>
    <row r="10">
      <c r="A10" t="inlineStr" s="8">
        <is>
          <t>Gaming</t>
        </is>
      </c>
      <c r="B10" s="17"/>
      <c r="C10" t="inlineStr" s="17">
        <is>
          <t>Monthly</t>
        </is>
      </c>
      <c r="D10" s="15">
        <v>0</v>
      </c>
      <c r="E10" s="6">
        <f>IF(C10="Monthly",D10*12,IF(C10="Annual",D10,IF(C10="Weekly",D10*52,0)))</f>
      </c>
      <c r="F10" s="17"/>
      <c r="G10" s="17"/>
      <c r="H10" s="8"/>
    </row>
    <row r="11">
      <c r="A11" t="inlineStr" s="8">
        <is>
          <t>Insurance add-on</t>
        </is>
      </c>
      <c r="B11" s="17"/>
      <c r="C11" t="inlineStr" s="17">
        <is>
          <t>Monthly</t>
        </is>
      </c>
      <c r="D11" s="15">
        <v>0</v>
      </c>
      <c r="E11" s="6">
        <f>IF(C11="Monthly",D11*12,IF(C11="Annual",D11,IF(C11="Weekly",D11*52,0)))</f>
      </c>
      <c r="F11" s="17"/>
      <c r="G11" s="17"/>
      <c r="H11" s="8"/>
    </row>
    <row r="12">
      <c r="A12" t="inlineStr" s="8">
        <is>
          <t>Other</t>
        </is>
      </c>
      <c r="B12" s="17"/>
      <c r="C12" t="inlineStr" s="17">
        <is>
          <t>Monthly</t>
        </is>
      </c>
      <c r="D12" s="15">
        <v>0</v>
      </c>
      <c r="E12" s="6">
        <f>IF(C12="Monthly",D12*12,IF(C12="Annual",D12,IF(C12="Weekly",D12*52,0)))</f>
      </c>
      <c r="F12" s="17"/>
      <c r="G12" s="17"/>
      <c r="H12" s="8"/>
    </row>
    <row r="13"/>
    <row r="14">
      <c r="A14" t="inlineStr" s="3">
        <is>
          <t>Total annual subscription cost</t>
        </is>
      </c>
      <c r="B14" s="12">
        <f>SUM(E5:E12)</f>
      </c>
      <c r="C14" t="inlineStr" s="3">
        <is>
          <t>Monthly equivalent</t>
        </is>
      </c>
      <c r="D14" s="12">
        <f>B14/12</f>
      </c>
    </row>
  </sheetData>
  <mergeCells count="2">
    <mergeCell ref="A1:H1"/>
    <mergeCell ref="A2:H2"/>
  </mergeCells>
  <dataValidations count="2">
    <dataValidation type="list" allowBlank="1" showErrorMessage="1" sqref="C5:C12">
      <formula1>"Monthly,Annual,Weekly"</formula1>
    </dataValidation>
    <dataValidation type="list" allowBlank="1" showErrorMessage="1" sqref="G5:G12">
      <formula1>"Keep,Cancel,Review"</formula1>
    </dataValidation>
  </dataValidations>
  <pageMargins left="0.5" right="0.5" top="0.7" bottom="0.7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defaultRowHeight="18"/>
  <cols>
    <col min="1" max="1" width="34" customWidth="1"/>
    <col min="2" max="2" width="76" customWidth="1"/>
    <col min="3" max="3" width="44" customWidth="1"/>
  </cols>
  <sheetData>
    <row r="1" ht="30" customHeight="1">
      <c r="A1" t="inlineStr" s="1">
        <is>
          <t>Sources and Notes</t>
        </is>
      </c>
      <c r="B1"/>
      <c r="C1"/>
      <c r="D1"/>
      <c r="E1"/>
      <c r="F1"/>
      <c r="G1"/>
      <c r="H1"/>
    </row>
    <row r="2" ht="22" customHeight="1">
      <c r="A2" t="inlineStr" s="11">
        <is>
          <t>The workbook is a practical template. Use official guidance for regulated, debt or benefits decisions.</t>
        </is>
      </c>
      <c r="B2"/>
      <c r="C2"/>
      <c r="D2"/>
      <c r="E2"/>
      <c r="F2"/>
      <c r="G2"/>
      <c r="H2"/>
    </row>
    <row r="3"/>
    <row r="4">
      <c r="A4" t="inlineStr" s="14">
        <is>
          <t>Source</t>
        </is>
      </c>
      <c r="B4" t="inlineStr" s="14">
        <is>
          <t>URL</t>
        </is>
      </c>
      <c r="C4" t="inlineStr" s="14">
        <is>
          <t>Why it is included</t>
        </is>
      </c>
    </row>
    <row r="5">
      <c r="A5" t="inlineStr" s="8">
        <is>
          <t>MoneyHelper: how to make a budget</t>
        </is>
      </c>
      <c r="B5" t="inlineStr" s="11">
        <is>
          <t>https://www.moneyhelper.org.uk/en/everyday-money/budgeting/how-to-make-a-budget</t>
        </is>
      </c>
      <c r="C5" t="inlineStr" s="11">
        <is>
          <t>Reference for budgeting, debt priority, benefits, savings or scam routes.</t>
        </is>
      </c>
    </row>
    <row r="6">
      <c r="A6" t="inlineStr" s="8">
        <is>
          <t>MoneyHelper: Budget Planner</t>
        </is>
      </c>
      <c r="B6" t="inlineStr" s="11">
        <is>
          <t>https://www.moneyhelper.org.uk/en/everyday-money/budgeting/budget-planner</t>
        </is>
      </c>
      <c r="C6" t="inlineStr" s="11">
        <is>
          <t>Reference for budgeting, debt priority, benefits, savings or scam routes.</t>
        </is>
      </c>
    </row>
    <row r="7">
      <c r="A7" t="inlineStr" s="8">
        <is>
          <t>Citizens Advice: check what debts to pay first</t>
        </is>
      </c>
      <c r="B7" t="inlineStr" s="11">
        <is>
          <t>https://www.citizensadvice.org.uk/debt-and-money/help-with-debt/check-which-debts-to-pay-first/</t>
        </is>
      </c>
      <c r="C7" t="inlineStr" s="11">
        <is>
          <t>Reference for budgeting, debt priority, benefits, savings or scam routes.</t>
        </is>
      </c>
    </row>
    <row r="8">
      <c r="A8" t="inlineStr" s="8">
        <is>
          <t>GOV.UK: benefits calculators</t>
        </is>
      </c>
      <c r="B8" t="inlineStr" s="11">
        <is>
          <t>https://www.gov.uk/benefits-calculators</t>
        </is>
      </c>
      <c r="C8" t="inlineStr" s="11">
        <is>
          <t>Reference for budgeting, debt priority, benefits, savings or scam routes.</t>
        </is>
      </c>
    </row>
    <row r="9">
      <c r="A9" t="inlineStr" s="8">
        <is>
          <t>MoneyHelper: credit card debt and persistent debt</t>
        </is>
      </c>
      <c r="B9" t="inlineStr" s="11">
        <is>
          <t>https://www.moneyhelper.org.uk/en/everyday-money/credit/persistent-debt</t>
        </is>
      </c>
      <c r="C9" t="inlineStr" s="11">
        <is>
          <t>Reference for budgeting, debt priority, benefits, savings or scam routes.</t>
        </is>
      </c>
    </row>
    <row r="10">
      <c r="A10" t="inlineStr" s="8">
        <is>
          <t>MoneyHelper: emergency savings</t>
        </is>
      </c>
      <c r="B10" t="inlineStr" s="11">
        <is>
          <t>https://www.moneyhelper.org.uk/en/savings/investing/emergency-savings-how-much-is-enough</t>
        </is>
      </c>
      <c r="C10" t="inlineStr" s="11">
        <is>
          <t>Reference for budgeting, debt priority, benefits, savings or scam routes.</t>
        </is>
      </c>
    </row>
    <row r="11">
      <c r="A11" t="inlineStr" s="8">
        <is>
          <t>Financial Ombudsman: scams where you were tricked into paying</t>
        </is>
      </c>
      <c r="B11" t="inlineStr" s="11">
        <is>
          <t>https://www.financial-ombudsman.org.uk/consumers/complaints-can-help/fraud-scams/scams-youve-tricked-making-payment</t>
        </is>
      </c>
      <c r="C11" t="inlineStr" s="11">
        <is>
          <t>Reference for budgeting, debt priority, benefits, savings or scam routes.</t>
        </is>
      </c>
    </row>
  </sheetData>
  <mergeCells count="2">
    <mergeCell ref="A1:C1"/>
    <mergeCell ref="A2:C2"/>
  </mergeCells>
  <pageMargins left="0.5" right="0.5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Here</vt:lpstr>
      <vt:lpstr>Dashboard</vt:lpstr>
      <vt:lpstr>Monthly Budget</vt:lpstr>
      <vt:lpstr>Bills Calendar</vt:lpstr>
      <vt:lpstr>Debt Plan</vt:lpstr>
      <vt:lpstr>Savings Goals</vt:lpstr>
      <vt:lpstr>Subscriptions</vt:lpstr>
      <vt:lpstr>Sources &amp; Notes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UKTAXDRAG Budget Workbook</dc:title>
  <dc:creator>UK Tax Drag</dc:creator>
  <cp:lastModifiedBy>UK Tax Drag</cp:lastModifiedBy>
  <dcterms:created xsi:type="dcterms:W3CDTF">2026-05-08T00:00:00Z</dcterms:created>
  <dcterms:modified xsi:type="dcterms:W3CDTF">2026-05-08T00:00:00Z</dcterms:modified>
</cp:coreProperties>
</file>